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480" windowWidth="19020" windowHeight="12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<sst xmlns="http://schemas.openxmlformats.org/spreadsheetml/2006/main" count="40" uniqueCount="22">
  <si>
    <t>Synapsin 1</t>
  </si>
  <si>
    <t>Present calls</t>
  </si>
  <si>
    <t>REST</t>
  </si>
  <si>
    <t>Average signal ratio in brain samples</t>
  </si>
  <si>
    <t>L1 probe 1</t>
  </si>
  <si>
    <t>SCG10 probe 1</t>
  </si>
  <si>
    <t>SCG10 probe 2</t>
  </si>
  <si>
    <t>L1 probe 2</t>
  </si>
  <si>
    <t>beta 4 tubulin probe 1</t>
  </si>
  <si>
    <t>beta 4 tubulin probe 2</t>
  </si>
  <si>
    <t>Standard deviation</t>
  </si>
  <si>
    <t>Average of standard deviation</t>
  </si>
  <si>
    <t>Absent in all samples</t>
  </si>
  <si>
    <t>Present</t>
  </si>
  <si>
    <t>Absent in control, 2 out of 4 present in DS</t>
  </si>
  <si>
    <t>Gene</t>
  </si>
  <si>
    <t>Standard deviation    (in Log scale)</t>
  </si>
  <si>
    <t>Brain average signal log ratio</t>
  </si>
  <si>
    <t>Astrocyte average signal log ratio</t>
  </si>
  <si>
    <t>Signal ratio</t>
  </si>
  <si>
    <t>Average signal ratio in astrocyte samples</t>
  </si>
  <si>
    <r>
      <t xml:space="preserve">Supplementary Table 2.  </t>
    </r>
    <r>
      <rPr>
        <sz val="12"/>
        <rFont val="Times New Roman"/>
        <family val="1"/>
      </rPr>
      <t>Expression levels in eight brain tissues and eight astrocyte cell lines identified for genes identified by Bahn et al (2002) that might be involved in DS. Affymetrix human U95Av2 or U133A chips were used and the data were analyzed with Microarray Suite Version 5.0. Signal log ratios were in base 2. Present calls were based on Microarray Suite Version 5.0 software.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</si>
</sst>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
    <font>
      <sz val="10"/>
      <name val="Arial"/>
      <family val="0"/>
    </font>
    <font>
      <b/>
      <sz val="10"/>
      <name val="Arial"/>
      <family val="2"/>
    </font>
    <font>
      <sz val="12"/>
      <name val="Times New Roman"/>
      <family val="1"/>
    </font>
    <font>
      <b/>
      <sz val="12"/>
      <name val="Times New Roman"/>
      <family val="1"/>
    </font>
  </fonts>
  <fills count="7">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horizontal="left" vertical="center" wrapText="1"/>
    </xf>
    <xf numFmtId="0" fontId="0" fillId="2" borderId="0" xfId="0" applyFill="1" applyAlignment="1">
      <alignment horizontal="left" vertical="center" wrapText="1"/>
    </xf>
    <xf numFmtId="0" fontId="0" fillId="2" borderId="1" xfId="0" applyFill="1" applyBorder="1" applyAlignment="1">
      <alignment horizontal="left" vertical="center" wrapText="1"/>
    </xf>
    <xf numFmtId="0" fontId="0" fillId="3" borderId="0" xfId="0" applyFill="1" applyAlignment="1">
      <alignment horizontal="left" vertical="center" wrapText="1"/>
    </xf>
    <xf numFmtId="0" fontId="0" fillId="3" borderId="1" xfId="0" applyFill="1" applyBorder="1" applyAlignment="1">
      <alignment horizontal="left" vertical="center" wrapText="1"/>
    </xf>
    <xf numFmtId="0" fontId="0" fillId="4" borderId="0" xfId="0" applyFill="1" applyAlignment="1">
      <alignment horizontal="left" vertical="center" wrapText="1"/>
    </xf>
    <xf numFmtId="0" fontId="0" fillId="4" borderId="1" xfId="0" applyFill="1" applyBorder="1" applyAlignment="1">
      <alignment horizontal="left" vertical="center" wrapText="1"/>
    </xf>
    <xf numFmtId="0" fontId="0" fillId="5" borderId="0" xfId="0" applyFill="1" applyAlignment="1">
      <alignment horizontal="left" vertical="center" wrapText="1"/>
    </xf>
    <xf numFmtId="0" fontId="0" fillId="5" borderId="1" xfId="0" applyFill="1" applyBorder="1" applyAlignment="1">
      <alignment horizontal="left" vertical="center" wrapText="1"/>
    </xf>
    <xf numFmtId="0" fontId="0" fillId="6" borderId="0" xfId="0" applyFill="1" applyAlignment="1">
      <alignment horizontal="left" vertical="center" wrapText="1"/>
    </xf>
    <xf numFmtId="0" fontId="0" fillId="6" borderId="1" xfId="0" applyFill="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2" borderId="0" xfId="0" applyFont="1" applyFill="1" applyAlignment="1">
      <alignment horizontal="left" vertical="center" wrapText="1"/>
    </xf>
    <xf numFmtId="0" fontId="1" fillId="3" borderId="0" xfId="0" applyFont="1" applyFill="1" applyAlignment="1">
      <alignment horizontal="left" vertical="center" wrapText="1"/>
    </xf>
    <xf numFmtId="0" fontId="1" fillId="4" borderId="0" xfId="0" applyFont="1" applyFill="1" applyAlignment="1">
      <alignment horizontal="left" vertical="center" wrapText="1"/>
    </xf>
    <xf numFmtId="0" fontId="1" fillId="5" borderId="0" xfId="0" applyFont="1" applyFill="1" applyAlignment="1">
      <alignment horizontal="left" vertical="center" wrapText="1"/>
    </xf>
    <xf numFmtId="0" fontId="1" fillId="6" borderId="0" xfId="0" applyFont="1" applyFill="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
  <sheetViews>
    <sheetView tabSelected="1" workbookViewId="0" topLeftCell="A1">
      <selection activeCell="IH4" sqref="IH4"/>
    </sheetView>
  </sheetViews>
  <sheetFormatPr defaultColWidth="9.140625" defaultRowHeight="12.75"/>
  <cols>
    <col min="1" max="1" width="14.28125" style="1" customWidth="1"/>
    <col min="2" max="3" width="9.140625" style="12" customWidth="1"/>
    <col min="4" max="4" width="8.28125" style="1" customWidth="1"/>
    <col min="5" max="5" width="12.8515625" style="12" customWidth="1"/>
    <col min="6" max="6" width="9.140625" style="12" customWidth="1"/>
    <col min="7" max="7" width="11.8515625" style="12" customWidth="1"/>
    <col min="8" max="8" width="14.00390625" style="12" customWidth="1"/>
    <col min="9" max="9" width="9.140625" style="13" customWidth="1"/>
    <col min="10" max="10" width="8.28125" style="12" customWidth="1"/>
    <col min="11" max="11" width="9.140625" style="1" customWidth="1"/>
    <col min="12" max="12" width="12.8515625" style="12" customWidth="1"/>
    <col min="13" max="13" width="9.140625" style="12" customWidth="1"/>
    <col min="14" max="14" width="11.00390625" style="12" customWidth="1"/>
    <col min="15" max="15" width="13.57421875" style="12" customWidth="1"/>
    <col min="16" max="16384" width="9.140625" style="12" customWidth="1"/>
  </cols>
  <sheetData>
    <row r="1" spans="1:15" ht="56.25" customHeight="1">
      <c r="A1" s="21" t="s">
        <v>21</v>
      </c>
      <c r="B1" s="22"/>
      <c r="C1" s="22"/>
      <c r="D1" s="22"/>
      <c r="E1" s="22"/>
      <c r="F1" s="22"/>
      <c r="G1" s="22"/>
      <c r="H1" s="22"/>
      <c r="I1" s="22"/>
      <c r="J1" s="22"/>
      <c r="K1" s="22"/>
      <c r="L1" s="22"/>
      <c r="M1" s="22"/>
      <c r="N1" s="22"/>
      <c r="O1" s="22"/>
    </row>
    <row r="2" spans="1:15" s="14" customFormat="1" ht="76.5">
      <c r="A2" s="14" t="s">
        <v>15</v>
      </c>
      <c r="B2" s="14" t="s">
        <v>17</v>
      </c>
      <c r="C2" s="14" t="s">
        <v>19</v>
      </c>
      <c r="D2" s="14" t="s">
        <v>3</v>
      </c>
      <c r="E2" s="14" t="s">
        <v>16</v>
      </c>
      <c r="F2" s="14" t="s">
        <v>10</v>
      </c>
      <c r="G2" s="14" t="s">
        <v>11</v>
      </c>
      <c r="H2" s="14" t="s">
        <v>1</v>
      </c>
      <c r="I2" s="15" t="s">
        <v>18</v>
      </c>
      <c r="J2" s="14" t="s">
        <v>19</v>
      </c>
      <c r="K2" s="14" t="s">
        <v>20</v>
      </c>
      <c r="L2" s="14" t="s">
        <v>16</v>
      </c>
      <c r="M2" s="14" t="s">
        <v>10</v>
      </c>
      <c r="N2" s="14" t="s">
        <v>11</v>
      </c>
      <c r="O2" s="14" t="s">
        <v>1</v>
      </c>
    </row>
    <row r="3" spans="1:15" s="2" customFormat="1" ht="25.5">
      <c r="A3" s="16" t="s">
        <v>5</v>
      </c>
      <c r="B3" s="2">
        <v>-0.06875</v>
      </c>
      <c r="C3" s="2">
        <f aca="true" t="shared" si="0" ref="C3:C10">2^B3</f>
        <v>0.9534637536516841</v>
      </c>
      <c r="D3" s="16">
        <v>0.9555335171751289</v>
      </c>
      <c r="E3" s="2">
        <v>0.23012677665437664</v>
      </c>
      <c r="F3" s="2">
        <f aca="true" t="shared" si="1" ref="F3:F10">2^E3</f>
        <v>1.1729380164913832</v>
      </c>
      <c r="G3" s="2">
        <v>1.1788546305663972</v>
      </c>
      <c r="H3" s="2" t="s">
        <v>13</v>
      </c>
      <c r="I3" s="3">
        <v>-0.975</v>
      </c>
      <c r="J3" s="2">
        <f aca="true" t="shared" si="2" ref="J3:J10">2^I3</f>
        <v>0.5087398460513431</v>
      </c>
      <c r="K3" s="16">
        <v>0.3524429352627654</v>
      </c>
      <c r="L3" s="2">
        <v>1.1644025649805712</v>
      </c>
      <c r="M3" s="2">
        <f aca="true" t="shared" si="3" ref="M3:M10">2^L3</f>
        <v>2.2414037752318876</v>
      </c>
      <c r="N3" s="2">
        <v>2.6594184158266145</v>
      </c>
      <c r="O3" s="2" t="s">
        <v>12</v>
      </c>
    </row>
    <row r="4" spans="1:15" s="2" customFormat="1" ht="25.5">
      <c r="A4" s="16" t="s">
        <v>6</v>
      </c>
      <c r="B4" s="2">
        <v>-0.0625</v>
      </c>
      <c r="C4" s="2">
        <f t="shared" si="0"/>
        <v>0.9576032806985737</v>
      </c>
      <c r="D4" s="16">
        <f>AVERAGE(C3:C4)</f>
        <v>0.9555335171751289</v>
      </c>
      <c r="E4" s="2">
        <v>0.24460853078609776</v>
      </c>
      <c r="F4" s="2">
        <f t="shared" si="1"/>
        <v>1.1847712446414114</v>
      </c>
      <c r="G4" s="2">
        <f>AVERAGE(F3:F4)</f>
        <v>1.1788546305663972</v>
      </c>
      <c r="H4" s="2" t="s">
        <v>13</v>
      </c>
      <c r="I4" s="3">
        <v>-2.35</v>
      </c>
      <c r="J4" s="2">
        <f t="shared" si="2"/>
        <v>0.19614602447418766</v>
      </c>
      <c r="K4" s="16">
        <f>AVERAGE(J3:J4)</f>
        <v>0.3524429352627654</v>
      </c>
      <c r="L4" s="2">
        <v>1.6217274740226852</v>
      </c>
      <c r="M4" s="2">
        <f t="shared" si="3"/>
        <v>3.0774330564213415</v>
      </c>
      <c r="N4" s="2">
        <f>AVERAGE(M3:M4)</f>
        <v>2.6594184158266145</v>
      </c>
      <c r="O4" s="2" t="s">
        <v>12</v>
      </c>
    </row>
    <row r="5" spans="1:15" s="4" customFormat="1" ht="12.75">
      <c r="A5" s="17" t="s">
        <v>4</v>
      </c>
      <c r="B5" s="4">
        <v>0.0375</v>
      </c>
      <c r="C5" s="4">
        <f t="shared" si="0"/>
        <v>1.026333783890424</v>
      </c>
      <c r="D5" s="17">
        <v>0.9428217164758315</v>
      </c>
      <c r="E5" s="4">
        <v>0.45734742446707477</v>
      </c>
      <c r="F5" s="4">
        <f t="shared" si="1"/>
        <v>1.373015035832612</v>
      </c>
      <c r="G5" s="4">
        <v>1.3394765923451972</v>
      </c>
      <c r="H5" s="4" t="s">
        <v>13</v>
      </c>
      <c r="I5" s="5">
        <v>1.4</v>
      </c>
      <c r="J5" s="4">
        <f t="shared" si="2"/>
        <v>2.6390158215457884</v>
      </c>
      <c r="K5" s="17">
        <v>1.7623916703240745</v>
      </c>
      <c r="L5" s="4">
        <v>1.7224014243685086</v>
      </c>
      <c r="M5" s="4">
        <f t="shared" si="3"/>
        <v>3.2998522379576256</v>
      </c>
      <c r="N5" s="4">
        <v>3.052977209567988</v>
      </c>
      <c r="O5" s="4" t="s">
        <v>13</v>
      </c>
    </row>
    <row r="6" spans="1:15" s="4" customFormat="1" ht="12.75">
      <c r="A6" s="17" t="s">
        <v>7</v>
      </c>
      <c r="B6" s="4">
        <v>-0.21875</v>
      </c>
      <c r="C6" s="4">
        <f t="shared" si="0"/>
        <v>0.859309649061239</v>
      </c>
      <c r="D6" s="17">
        <f>AVERAGE(C5:C6)</f>
        <v>0.9428217164758315</v>
      </c>
      <c r="E6" s="4">
        <v>0.3850865703535591</v>
      </c>
      <c r="F6" s="4">
        <f t="shared" si="1"/>
        <v>1.3059381488577821</v>
      </c>
      <c r="G6" s="4">
        <f>AVERAGE(F5:F6)</f>
        <v>1.3394765923451972</v>
      </c>
      <c r="H6" s="4" t="s">
        <v>13</v>
      </c>
      <c r="I6" s="5">
        <v>-0.175</v>
      </c>
      <c r="J6" s="4">
        <f t="shared" si="2"/>
        <v>0.8857675191023606</v>
      </c>
      <c r="K6" s="17">
        <f>AVERAGE(J5:J6)</f>
        <v>1.7623916703240745</v>
      </c>
      <c r="L6" s="4">
        <v>1.4885675440951054</v>
      </c>
      <c r="M6" s="4">
        <f t="shared" si="3"/>
        <v>2.806102181178351</v>
      </c>
      <c r="N6" s="4">
        <f>AVERAGE(M5:M6)</f>
        <v>3.052977209567988</v>
      </c>
      <c r="O6" s="4" t="s">
        <v>13</v>
      </c>
    </row>
    <row r="7" spans="1:15" s="6" customFormat="1" ht="38.25">
      <c r="A7" s="18" t="s">
        <v>0</v>
      </c>
      <c r="B7" s="6">
        <v>0.20625</v>
      </c>
      <c r="C7" s="6">
        <f t="shared" si="0"/>
        <v>1.1536855062033775</v>
      </c>
      <c r="D7" s="18">
        <v>1.1536855062033775</v>
      </c>
      <c r="E7" s="6">
        <v>0.6126105342439572</v>
      </c>
      <c r="F7" s="6">
        <f t="shared" si="1"/>
        <v>1.5290234514399599</v>
      </c>
      <c r="G7" s="6">
        <v>1.5290234514399599</v>
      </c>
      <c r="H7" s="6" t="s">
        <v>14</v>
      </c>
      <c r="I7" s="7">
        <v>-0.225</v>
      </c>
      <c r="J7" s="6">
        <f t="shared" si="2"/>
        <v>0.8555950256826022</v>
      </c>
      <c r="K7" s="18">
        <v>0.8555950256826022</v>
      </c>
      <c r="L7" s="6">
        <v>0.37749172176353746</v>
      </c>
      <c r="M7" s="6">
        <f t="shared" si="3"/>
        <v>1.299081300376775</v>
      </c>
      <c r="N7" s="6">
        <v>1.299081300376775</v>
      </c>
      <c r="O7" s="6" t="s">
        <v>12</v>
      </c>
    </row>
    <row r="8" spans="1:15" s="8" customFormat="1" ht="25.5">
      <c r="A8" s="19" t="s">
        <v>8</v>
      </c>
      <c r="B8" s="8">
        <v>-0.075</v>
      </c>
      <c r="C8" s="8">
        <f t="shared" si="0"/>
        <v>0.9493421209505193</v>
      </c>
      <c r="D8" s="19">
        <v>0.9452471752277938</v>
      </c>
      <c r="E8" s="8">
        <v>0.21756225162774295</v>
      </c>
      <c r="F8" s="8">
        <f t="shared" si="1"/>
        <v>1.1627671764907592</v>
      </c>
      <c r="G8" s="8">
        <v>1.1486574038848194</v>
      </c>
      <c r="H8" s="8" t="s">
        <v>13</v>
      </c>
      <c r="I8" s="9">
        <v>-0.35</v>
      </c>
      <c r="J8" s="8">
        <f t="shared" si="2"/>
        <v>0.7845840978967508</v>
      </c>
      <c r="K8" s="19">
        <v>0.7647114147290509</v>
      </c>
      <c r="L8" s="8">
        <v>0.3511884584284246</v>
      </c>
      <c r="M8" s="8">
        <f t="shared" si="3"/>
        <v>1.2756110131328728</v>
      </c>
      <c r="N8" s="8">
        <v>1.3509901473074617</v>
      </c>
      <c r="O8" s="8" t="s">
        <v>13</v>
      </c>
    </row>
    <row r="9" spans="1:15" s="8" customFormat="1" ht="25.5">
      <c r="A9" s="19" t="s">
        <v>9</v>
      </c>
      <c r="B9" s="8">
        <v>-0.0875</v>
      </c>
      <c r="C9" s="8">
        <f t="shared" si="0"/>
        <v>0.9411522295050683</v>
      </c>
      <c r="D9" s="19">
        <f>AVERAGE(C8:C9)</f>
        <v>0.9452471752277938</v>
      </c>
      <c r="E9" s="8">
        <v>0.18211717839530311</v>
      </c>
      <c r="F9" s="8">
        <f t="shared" si="1"/>
        <v>1.1345476312788796</v>
      </c>
      <c r="G9" s="8">
        <f>AVERAGE(F8:F9)</f>
        <v>1.1486574038848194</v>
      </c>
      <c r="H9" s="8" t="s">
        <v>13</v>
      </c>
      <c r="I9" s="9">
        <v>-0.425</v>
      </c>
      <c r="J9" s="8">
        <f t="shared" si="2"/>
        <v>0.744838731561351</v>
      </c>
      <c r="K9" s="19">
        <f>AVERAGE(J8:J9)</f>
        <v>0.7647114147290509</v>
      </c>
      <c r="L9" s="8">
        <v>0.51234753829798</v>
      </c>
      <c r="M9" s="8">
        <f t="shared" si="3"/>
        <v>1.4263692814820506</v>
      </c>
      <c r="N9" s="8">
        <f>AVERAGE(M8:M9)</f>
        <v>1.3509901473074617</v>
      </c>
      <c r="O9" s="8" t="s">
        <v>13</v>
      </c>
    </row>
    <row r="10" spans="1:15" s="10" customFormat="1" ht="25.5">
      <c r="A10" s="20" t="s">
        <v>2</v>
      </c>
      <c r="B10" s="10">
        <v>-0.49375</v>
      </c>
      <c r="C10" s="10">
        <f t="shared" si="0"/>
        <v>0.7101767328596449</v>
      </c>
      <c r="D10" s="20">
        <v>0.7101767328596449</v>
      </c>
      <c r="E10" s="10">
        <v>1.389709202195433</v>
      </c>
      <c r="F10" s="10">
        <f t="shared" si="1"/>
        <v>2.620258600282055</v>
      </c>
      <c r="G10" s="10">
        <v>2.620258600282055</v>
      </c>
      <c r="H10" s="10" t="s">
        <v>12</v>
      </c>
      <c r="I10" s="11">
        <v>-0.075</v>
      </c>
      <c r="J10" s="10">
        <f t="shared" si="2"/>
        <v>0.9493421209505193</v>
      </c>
      <c r="K10" s="20">
        <v>0.9493421209505193</v>
      </c>
      <c r="L10" s="10">
        <v>0.09574271077563382</v>
      </c>
      <c r="M10" s="10">
        <f t="shared" si="3"/>
        <v>1.0686153980938369</v>
      </c>
      <c r="N10" s="10">
        <v>1.0686153980938369</v>
      </c>
      <c r="O10" s="10" t="s">
        <v>12</v>
      </c>
    </row>
  </sheetData>
  <mergeCells count="1">
    <mergeCell ref="A1:O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Small</dc:creator>
  <cp:keywords/>
  <dc:description/>
  <cp:lastModifiedBy>Pevsner</cp:lastModifiedBy>
  <dcterms:created xsi:type="dcterms:W3CDTF">2002-12-12T15:36:05Z</dcterms:created>
  <dcterms:modified xsi:type="dcterms:W3CDTF">2003-01-13T18:38:36Z</dcterms:modified>
  <cp:category/>
  <cp:version/>
  <cp:contentType/>
  <cp:contentStatus/>
</cp:coreProperties>
</file>